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UL. ZĘBCOWSKA\PRZETARG NAWIERZCHNIA\"/>
    </mc:Choice>
  </mc:AlternateContent>
  <xr:revisionPtr revIDLastSave="0" documentId="8_{F96CF618-CC9F-4475-830F-67CDB9C48B32}" xr6:coauthVersionLast="40" xr6:coauthVersionMax="40" xr10:uidLastSave="{00000000-0000-0000-0000-000000000000}"/>
  <bookViews>
    <workbookView xWindow="0" yWindow="0" windowWidth="16410" windowHeight="6345" xr2:uid="{00000000-000D-0000-FFFF-FFFF00000000}"/>
  </bookViews>
  <sheets>
    <sheet name="Przedmiar" sheetId="22" r:id="rId1"/>
  </sheets>
  <definedNames>
    <definedName name="_xlnm.Print_Area" localSheetId="0">Przedmiar!$A$1:$E$43</definedName>
    <definedName name="_xlnm.Print_Titles" localSheetId="0">Przedmiar!$3:$5</definedName>
  </definedNames>
  <calcPr calcId="181029"/>
</workbook>
</file>

<file path=xl/calcChain.xml><?xml version="1.0" encoding="utf-8"?>
<calcChain xmlns="http://schemas.openxmlformats.org/spreadsheetml/2006/main">
  <c r="E35" i="22" l="1"/>
  <c r="E23" i="22"/>
  <c r="E24" i="22" s="1"/>
  <c r="E26" i="22" l="1"/>
  <c r="E31" i="22"/>
  <c r="E33" i="22" l="1"/>
  <c r="E37" i="22" l="1"/>
</calcChain>
</file>

<file path=xl/sharedStrings.xml><?xml version="1.0" encoding="utf-8"?>
<sst xmlns="http://schemas.openxmlformats.org/spreadsheetml/2006/main" count="83" uniqueCount="70">
  <si>
    <t>Lp.</t>
  </si>
  <si>
    <t>Wyszczególnienie elementów rozliczeniowych</t>
  </si>
  <si>
    <t>Jednostka</t>
  </si>
  <si>
    <t>Nazwa</t>
  </si>
  <si>
    <t>Ilość</t>
  </si>
  <si>
    <t>D-01.00.00</t>
  </si>
  <si>
    <t>ROBOTY PRZYGOTOWAWCZE</t>
  </si>
  <si>
    <t>D-01.01.01a</t>
  </si>
  <si>
    <t>Odtworzenie trasy i punktów wysokościowych oraz sporządzenie inwentaryzacji powykonwawczej drogi</t>
  </si>
  <si>
    <t>km</t>
  </si>
  <si>
    <t>D-04.00.00</t>
  </si>
  <si>
    <t>PODBUDOWY</t>
  </si>
  <si>
    <t>D-04.01.01</t>
  </si>
  <si>
    <t>Koryto wraz z profilowaniem i zagęszczaniem podłoża</t>
  </si>
  <si>
    <t>Oczyszczenie i skropienie warstw konstrukcyjnych</t>
  </si>
  <si>
    <t>D-05.00.00</t>
  </si>
  <si>
    <t>NAWIERZCHNIE</t>
  </si>
  <si>
    <t>D-05.03.05a</t>
  </si>
  <si>
    <t>D-08.00.00</t>
  </si>
  <si>
    <t>ELEMENTY ULIC</t>
  </si>
  <si>
    <t>m</t>
  </si>
  <si>
    <t>D-04.05.01a</t>
  </si>
  <si>
    <t>Podbudowa i podłoże ulepszone z mieszanki kruszywa związanego hydraulicznie cementem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</si>
  <si>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</si>
  <si>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odtworzenie trasy i punktów wysokościowych</t>
  </si>
  <si>
    <t>sporządzenie inwentaryzacji powykonawczej</t>
  </si>
  <si>
    <t>szt.</t>
  </si>
  <si>
    <t>D-05.03.05b</t>
  </si>
  <si>
    <t>wykonanie podbudowy zasadniczej z kruszywa łamanego 0/63mm stabilizowanego mechanicznie w konstrukcji jezdni - grubość 20cm</t>
  </si>
  <si>
    <t>Nr STWiORB</t>
  </si>
  <si>
    <t xml:space="preserve"> Nawierzchnia z betonu asfaltowego. Warstwa ścieralna wg WT-1 i WT-2</t>
  </si>
  <si>
    <t>Nawierzchnia z betonu asfaltowego. Warstwa wiążąca i wyrównawcza wg   WT-1 i WT-2</t>
  </si>
  <si>
    <t>D-07.00.00</t>
  </si>
  <si>
    <t>URZĄDZENIA BEZPIECZEŃSTWA RUCHU</t>
  </si>
  <si>
    <t>D-07.01.01</t>
  </si>
  <si>
    <t>Oznakowanie poziome</t>
  </si>
  <si>
    <t>wykonanie oznakowania poziomego</t>
  </si>
  <si>
    <t>D-04.03.01a</t>
  </si>
  <si>
    <t>D-04.04.02b</t>
  </si>
  <si>
    <t>Podbudowa zasadnicza z mieszanki kruszywa niezwiązanego</t>
  </si>
  <si>
    <t>D-01.02.04</t>
  </si>
  <si>
    <t>Rozbiórka elementów dróg</t>
  </si>
  <si>
    <t>rozbiórka istniejącej nawierzchni asfaltowej, wywóz materiałów z rozbiórki na zaplecze wykonawcy</t>
  </si>
  <si>
    <t>D-03.00.00</t>
  </si>
  <si>
    <t>ODWODNIENIE</t>
  </si>
  <si>
    <t>D-03.02.01</t>
  </si>
  <si>
    <t>Kanalizacja deszczowa</t>
  </si>
  <si>
    <t>- budowa rurociągów -  na podsypce  piaskowej z rur PCV-U SN8  śr. 200 mm,  o połączeniach na kielich i uszczelkę, wykop wąskoprzestrzenny umocniony, zasypywanie wykopów z pełną wymianą gruntu, zagęszczeniem i odwodnieniem wykopów(przykanaliki)</t>
  </si>
  <si>
    <t>- wykonanie wpustów ściekowych ulicznych betonowych z osadnikiem średnicy 500mm średnia głębokość 2,5m; z kratą wpustu ulicznego krawężnikowo-jezdniowego kl. D400 mocowaną zawiasowo,  kratki wpustowe osadzone na płytach odciążających,</t>
  </si>
  <si>
    <t>szt</t>
  </si>
  <si>
    <t>profilowanie i zagęszczenie koryta pod konstrukcję poszerzenia jezdni - głębokość 48cm</t>
  </si>
  <si>
    <r>
      <t>oczyszczenie i skropienie warstw konstrukcyjnych nieasfaltowych kationową emulsją  średniorozpadową w ilości 0,7 kg/m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-podbudowy z kruszywa w konstrukcji jezdni </t>
    </r>
  </si>
  <si>
    <r>
      <t>oczyszczenie i skropienie warstw konstrukcyjnych asfaltowych kationową emulsją szybkorozpadową w ilości 0,4 kg/m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skropienie w. wiążącej i wyrównawczej asfaltowej w konstrukcji jezdni</t>
    </r>
  </si>
  <si>
    <t>wykonanie warstwy ścieralnej z betonu asfaltowego AC11S 50/70 dla KR2 w konstrukcji jezdni  - grubość 4cm</t>
  </si>
  <si>
    <t>D-05.03.11</t>
  </si>
  <si>
    <t>Frezowanie nawierzchni asfaltowych na zimno</t>
  </si>
  <si>
    <t>frezowanie wyrównujące nawierzchni istniejącej  - grubość średnio 4cm,  wywóz  materiału na zaplecze wykonawcy</t>
  </si>
  <si>
    <t>D-05.03.26a</t>
  </si>
  <si>
    <t>ułożenie siatki z włókien szklanych powleczonych żywicami bitumicznymi o wytrzymałości na rozciąganie ≥100kN/m i wydłużeniu przy zerwaniu &lt;3% na warstwie wyrównawczej w konstrukcji jezdni</t>
  </si>
  <si>
    <t>Zabezpieczenie siatką nawierzchni asfaltowej przed spękaniami odbitymi</t>
  </si>
  <si>
    <t>D-08.05.06a</t>
  </si>
  <si>
    <t>Ściek uliczny z betonowej kostki brukowej</t>
  </si>
  <si>
    <t>wykonanie ścieku ulicznego przykrawężnikowego z betonowej kostki brukowej bezfazowej (szarej) gr.8cm na podsypce cem-piaskowej gr.3cm i ławie z z betonu C12/15</t>
  </si>
  <si>
    <t>D-03.02.01a</t>
  </si>
  <si>
    <t>Regulacja wysokościowa zasuw i studni</t>
  </si>
  <si>
    <t>wykonanie regulacji pionowej zasuw i studni</t>
  </si>
  <si>
    <t xml:space="preserve">wzmocnienie podłoża kruszywem stabilizowanym cementem
wytworzonym w betoniarce o Rm=5MPa  grubość warstwy 15cm (na poszerzeniach jezdni)
</t>
  </si>
  <si>
    <t>rozbiórka nawierzchni z płyt drogowych betonowych, wraz z wywozem na zaplecze Zamawiającego (do 4km)</t>
  </si>
  <si>
    <t xml:space="preserve">wykonanie warstwy wyrównawczej z betonu asfaltowego AC16W 50-70 dla KR2 w konstrukcji jezdni - grubość 4cm </t>
  </si>
  <si>
    <t>Przebudowy ulic na odcinku od wiaduktu przy ul. Mylnej do ronda przy                  ul. Zębcowskiej i Budowlanych - nawierzchnia jezdni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</si>
</sst>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"/>
    <numFmt numFmtId="169" formatCode="#,##0.00000"/>
  </numFmts>
  <fonts count="20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10"/>
      <color theme="5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Verdana"/>
      <family val="2"/>
      <charset val="238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  <xf numFmtId="0" fontId="3" fillId="0" borderId="0"/>
  </cellStyleXfs>
  <cellXfs count="79">
    <xf numFmtId="0" fontId="0" fillId="0" borderId="0" xfId="0"/>
    <xf numFmtId="1" fontId="0" fillId="0" borderId="0" xfId="0" applyNumberFormat="1" applyFont="1" applyAlignment="1">
      <alignment vertical="top"/>
    </xf>
    <xf numFmtId="1" fontId="9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left" vertical="top" wrapText="1"/>
    </xf>
    <xf numFmtId="4" fontId="15" fillId="3" borderId="2" xfId="1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top" wrapText="1"/>
    </xf>
    <xf numFmtId="3" fontId="8" fillId="3" borderId="2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3" fillId="2" borderId="2" xfId="1" applyNumberFormat="1" applyFont="1" applyFill="1" applyBorder="1" applyAlignment="1">
      <alignment horizontal="center" vertical="center" wrapText="1"/>
    </xf>
    <xf numFmtId="1" fontId="16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top" wrapText="1"/>
    </xf>
    <xf numFmtId="1" fontId="14" fillId="0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left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4" fontId="9" fillId="4" borderId="2" xfId="1" applyNumberFormat="1" applyFont="1" applyFill="1" applyBorder="1" applyAlignment="1" applyProtection="1">
      <alignment vertical="center" wrapText="1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2" fontId="19" fillId="2" borderId="2" xfId="0" applyNumberFormat="1" applyFont="1" applyFill="1" applyBorder="1" applyAlignment="1">
      <alignment vertical="center"/>
    </xf>
    <xf numFmtId="4" fontId="9" fillId="4" borderId="2" xfId="1" applyNumberFormat="1" applyFont="1" applyFill="1" applyBorder="1" applyAlignment="1">
      <alignment vertical="center" wrapText="1"/>
    </xf>
    <xf numFmtId="169" fontId="9" fillId="4" borderId="2" xfId="1" applyNumberFormat="1" applyFont="1" applyFill="1" applyBorder="1" applyAlignment="1">
      <alignment vertical="center" wrapText="1"/>
    </xf>
    <xf numFmtId="4" fontId="9" fillId="2" borderId="2" xfId="1" applyNumberFormat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 vertical="top" wrapText="1"/>
    </xf>
    <xf numFmtId="4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vertical="center" wrapText="1"/>
    </xf>
    <xf numFmtId="4" fontId="9" fillId="0" borderId="2" xfId="1" applyNumberFormat="1" applyFont="1" applyFill="1" applyBorder="1" applyAlignment="1" applyProtection="1">
      <alignment vertical="center" wrapText="1"/>
      <protection locked="0"/>
    </xf>
    <xf numFmtId="4" fontId="9" fillId="0" borderId="2" xfId="1" applyNumberFormat="1" applyFont="1" applyFill="1" applyBorder="1" applyAlignment="1" applyProtection="1">
      <alignment horizontal="left" vertical="center" wrapText="1"/>
      <protection locked="0"/>
    </xf>
    <xf numFmtId="168" fontId="9" fillId="0" borderId="2" xfId="1" applyNumberFormat="1" applyFont="1" applyFill="1" applyBorder="1" applyAlignment="1" applyProtection="1">
      <alignment horizontal="left" vertical="center" wrapText="1"/>
      <protection locked="0"/>
    </xf>
    <xf numFmtId="4" fontId="8" fillId="0" borderId="2" xfId="1" applyNumberFormat="1" applyFont="1" applyFill="1" applyBorder="1" applyAlignment="1">
      <alignment vertical="center" wrapText="1"/>
    </xf>
    <xf numFmtId="4" fontId="12" fillId="2" borderId="2" xfId="1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left" vertical="center" wrapText="1"/>
    </xf>
    <xf numFmtId="4" fontId="8" fillId="0" borderId="5" xfId="1" applyNumberFormat="1" applyFont="1" applyFill="1" applyBorder="1" applyAlignment="1">
      <alignment horizontal="left" vertical="center" wrapText="1"/>
    </xf>
    <xf numFmtId="4" fontId="12" fillId="2" borderId="2" xfId="1" applyNumberFormat="1" applyFont="1" applyFill="1" applyBorder="1" applyAlignment="1" applyProtection="1">
      <alignment horizontal="left" vertical="center" wrapText="1"/>
      <protection locked="0"/>
    </xf>
    <xf numFmtId="4" fontId="8" fillId="0" borderId="6" xfId="1" applyNumberFormat="1" applyFont="1" applyFill="1" applyBorder="1" applyAlignment="1">
      <alignment horizontal="center" vertical="top" wrapText="1"/>
    </xf>
    <xf numFmtId="4" fontId="8" fillId="0" borderId="7" xfId="1" applyNumberFormat="1" applyFont="1" applyFill="1" applyBorder="1" applyAlignment="1">
      <alignment horizontal="center" vertical="top" wrapText="1"/>
    </xf>
    <xf numFmtId="4" fontId="8" fillId="0" borderId="2" xfId="1" applyNumberFormat="1" applyFont="1" applyFill="1" applyBorder="1" applyAlignment="1" applyProtection="1">
      <alignment horizontal="left" vertical="center" wrapText="1"/>
      <protection locked="0"/>
    </xf>
    <xf numFmtId="4" fontId="8" fillId="0" borderId="2" xfId="0" applyNumberFormat="1" applyFont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 vertical="top" wrapText="1"/>
    </xf>
    <xf numFmtId="4" fontId="8" fillId="0" borderId="3" xfId="1" applyNumberFormat="1" applyFont="1" applyFill="1" applyBorder="1" applyAlignment="1" applyProtection="1">
      <alignment horizontal="left" vertical="center" wrapText="1"/>
      <protection locked="0"/>
    </xf>
    <xf numFmtId="4" fontId="8" fillId="0" borderId="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4" xfId="1" applyNumberFormat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vertical="center" wrapText="1"/>
    </xf>
    <xf numFmtId="4" fontId="8" fillId="0" borderId="2" xfId="1" applyNumberFormat="1" applyFont="1" applyFill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>
      <alignment vertical="center" wrapText="1"/>
    </xf>
    <xf numFmtId="4" fontId="12" fillId="2" borderId="3" xfId="1" applyNumberFormat="1" applyFont="1" applyFill="1" applyBorder="1" applyAlignment="1">
      <alignment vertical="center" wrapText="1"/>
    </xf>
    <xf numFmtId="4" fontId="12" fillId="2" borderId="5" xfId="1" applyNumberFormat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center" vertical="top" wrapText="1"/>
    </xf>
    <xf numFmtId="4" fontId="8" fillId="0" borderId="3" xfId="1" applyNumberFormat="1" applyFont="1" applyFill="1" applyBorder="1" applyAlignment="1">
      <alignment vertical="center" wrapText="1"/>
    </xf>
    <xf numFmtId="4" fontId="8" fillId="0" borderId="5" xfId="1" applyNumberFormat="1" applyFont="1" applyFill="1" applyBorder="1" applyAlignment="1">
      <alignment vertical="center" wrapText="1"/>
    </xf>
    <xf numFmtId="4" fontId="12" fillId="2" borderId="2" xfId="1" applyNumberFormat="1" applyFont="1" applyFill="1" applyBorder="1" applyAlignment="1" applyProtection="1">
      <alignment vertical="center" wrapText="1"/>
      <protection locked="0"/>
    </xf>
    <xf numFmtId="4" fontId="18" fillId="0" borderId="2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top" wrapText="1"/>
    </xf>
    <xf numFmtId="4" fontId="8" fillId="3" borderId="2" xfId="1" applyNumberFormat="1" applyFont="1" applyFill="1" applyBorder="1" applyAlignment="1">
      <alignment horizontal="center" vertical="center" wrapText="1"/>
    </xf>
  </cellXfs>
  <cellStyles count="12">
    <cellStyle name="_PERSONAL" xfId="2" xr:uid="{00000000-0005-0000-0000-000000000000}"/>
    <cellStyle name="_PERSONAL_1" xfId="3" xr:uid="{00000000-0005-0000-0000-000001000000}"/>
    <cellStyle name="Comma [0]_laroux" xfId="4" xr:uid="{00000000-0005-0000-0000-000002000000}"/>
    <cellStyle name="Comma_laroux" xfId="5" xr:uid="{00000000-0005-0000-0000-000003000000}"/>
    <cellStyle name="Currency [0]_laroux" xfId="6" xr:uid="{00000000-0005-0000-0000-000004000000}"/>
    <cellStyle name="Currency_laroux" xfId="7" xr:uid="{00000000-0005-0000-0000-000005000000}"/>
    <cellStyle name="Normal_laroux" xfId="8" xr:uid="{00000000-0005-0000-0000-000006000000}"/>
    <cellStyle name="normální_laroux" xfId="9" xr:uid="{00000000-0005-0000-0000-000007000000}"/>
    <cellStyle name="Normalny" xfId="0" builtinId="0"/>
    <cellStyle name="Normalny 2" xfId="10" xr:uid="{00000000-0005-0000-0000-000009000000}"/>
    <cellStyle name="Normalny 3" xfId="1" xr:uid="{00000000-0005-0000-0000-00000A000000}"/>
    <cellStyle name="Styl 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4"/>
  <sheetViews>
    <sheetView tabSelected="1" zoomScale="160" workbookViewId="0">
      <selection activeCell="C7" sqref="C7:E7"/>
    </sheetView>
  </sheetViews>
  <sheetFormatPr defaultRowHeight="14.1" customHeight="1"/>
  <cols>
    <col min="1" max="1" width="3.125" style="34" customWidth="1"/>
    <col min="2" max="2" width="10.125" style="1" bestFit="1" customWidth="1"/>
    <col min="3" max="3" width="40.625" style="37" customWidth="1"/>
    <col min="4" max="4" width="5.25" style="33" customWidth="1"/>
    <col min="5" max="5" width="7.625" style="24" customWidth="1"/>
    <col min="6" max="6" width="9" style="37"/>
    <col min="7" max="7" width="10.5" style="37" bestFit="1" customWidth="1"/>
    <col min="8" max="8" width="9" style="37"/>
    <col min="9" max="9" width="9" style="37" customWidth="1"/>
    <col min="10" max="16384" width="9" style="37"/>
  </cols>
  <sheetData>
    <row r="1" spans="1:5" ht="14.1" customHeight="1">
      <c r="A1" s="74" t="s">
        <v>69</v>
      </c>
      <c r="B1" s="75"/>
      <c r="C1" s="75"/>
      <c r="D1" s="75"/>
      <c r="E1" s="75"/>
    </row>
    <row r="2" spans="1:5" ht="14.25">
      <c r="A2" s="75"/>
      <c r="B2" s="75"/>
      <c r="C2" s="75"/>
      <c r="D2" s="75"/>
      <c r="E2" s="75"/>
    </row>
    <row r="3" spans="1:5" ht="14.1" customHeight="1">
      <c r="A3" s="76" t="s">
        <v>0</v>
      </c>
      <c r="B3" s="77" t="s">
        <v>29</v>
      </c>
      <c r="C3" s="78" t="s">
        <v>1</v>
      </c>
      <c r="D3" s="78" t="s">
        <v>2</v>
      </c>
      <c r="E3" s="78"/>
    </row>
    <row r="4" spans="1:5" ht="28.5" customHeight="1">
      <c r="A4" s="76"/>
      <c r="B4" s="77"/>
      <c r="C4" s="78"/>
      <c r="D4" s="4" t="s">
        <v>3</v>
      </c>
      <c r="E4" s="48" t="s">
        <v>4</v>
      </c>
    </row>
    <row r="5" spans="1:5" ht="14.1" customHeight="1">
      <c r="A5" s="18">
        <v>1</v>
      </c>
      <c r="B5" s="5">
        <v>2</v>
      </c>
      <c r="C5" s="6">
        <v>3</v>
      </c>
      <c r="D5" s="6">
        <v>4</v>
      </c>
      <c r="E5" s="23">
        <v>5</v>
      </c>
    </row>
    <row r="6" spans="1:5" s="36" customFormat="1" ht="14.1" customHeight="1">
      <c r="A6" s="2"/>
      <c r="B6" s="3" t="s">
        <v>5</v>
      </c>
      <c r="C6" s="49" t="s">
        <v>6</v>
      </c>
      <c r="D6" s="50"/>
      <c r="E6" s="50"/>
    </row>
    <row r="7" spans="1:5" ht="23.25" customHeight="1">
      <c r="A7" s="40"/>
      <c r="B7" s="56" t="s">
        <v>7</v>
      </c>
      <c r="C7" s="65" t="s">
        <v>8</v>
      </c>
      <c r="D7" s="67"/>
      <c r="E7" s="67"/>
    </row>
    <row r="8" spans="1:5" ht="14.1" customHeight="1">
      <c r="A8" s="40">
        <v>1</v>
      </c>
      <c r="B8" s="57"/>
      <c r="C8" s="44" t="s">
        <v>24</v>
      </c>
      <c r="D8" s="38" t="s">
        <v>9</v>
      </c>
      <c r="E8" s="29">
        <v>0.40970000000000001</v>
      </c>
    </row>
    <row r="9" spans="1:5" ht="19.5" customHeight="1">
      <c r="A9" s="40">
        <v>2</v>
      </c>
      <c r="B9" s="60"/>
      <c r="C9" s="44" t="s">
        <v>25</v>
      </c>
      <c r="D9" s="38" t="s">
        <v>9</v>
      </c>
      <c r="E9" s="29">
        <v>0.40970000000000001</v>
      </c>
    </row>
    <row r="10" spans="1:5" ht="14.25">
      <c r="A10" s="40"/>
      <c r="B10" s="41" t="s">
        <v>40</v>
      </c>
      <c r="C10" s="65" t="s">
        <v>41</v>
      </c>
      <c r="D10" s="59"/>
      <c r="E10" s="59"/>
    </row>
    <row r="11" spans="1:5" ht="25.5">
      <c r="A11" s="40">
        <v>3</v>
      </c>
      <c r="B11" s="19"/>
      <c r="C11" s="44" t="s">
        <v>42</v>
      </c>
      <c r="D11" s="38" t="s">
        <v>23</v>
      </c>
      <c r="E11" s="30">
        <v>600</v>
      </c>
    </row>
    <row r="12" spans="1:5" ht="25.5">
      <c r="A12" s="40">
        <v>4</v>
      </c>
      <c r="B12" s="19"/>
      <c r="C12" s="44" t="s">
        <v>67</v>
      </c>
      <c r="D12" s="20" t="s">
        <v>23</v>
      </c>
      <c r="E12" s="30">
        <v>268</v>
      </c>
    </row>
    <row r="13" spans="1:5" ht="14.25">
      <c r="A13" s="7"/>
      <c r="B13" s="3" t="s">
        <v>43</v>
      </c>
      <c r="C13" s="68" t="s">
        <v>44</v>
      </c>
      <c r="D13" s="69"/>
      <c r="E13" s="69"/>
    </row>
    <row r="14" spans="1:5" ht="15" customHeight="1">
      <c r="A14" s="11"/>
      <c r="B14" s="70" t="s">
        <v>45</v>
      </c>
      <c r="C14" s="71" t="s">
        <v>46</v>
      </c>
      <c r="D14" s="72"/>
      <c r="E14" s="72"/>
    </row>
    <row r="15" spans="1:5" ht="66.75" customHeight="1">
      <c r="A15" s="40">
        <v>5</v>
      </c>
      <c r="B15" s="70"/>
      <c r="C15" s="21" t="s">
        <v>47</v>
      </c>
      <c r="D15" s="38" t="s">
        <v>20</v>
      </c>
      <c r="E15" s="28">
        <v>9</v>
      </c>
    </row>
    <row r="16" spans="1:5" ht="63.75">
      <c r="A16" s="40">
        <v>6</v>
      </c>
      <c r="B16" s="31"/>
      <c r="C16" s="21" t="s">
        <v>48</v>
      </c>
      <c r="D16" s="22" t="s">
        <v>49</v>
      </c>
      <c r="E16" s="27">
        <v>9</v>
      </c>
    </row>
    <row r="17" spans="1:5" ht="14.25">
      <c r="A17" s="40"/>
      <c r="B17" s="41" t="s">
        <v>63</v>
      </c>
      <c r="C17" s="61" t="s">
        <v>64</v>
      </c>
      <c r="D17" s="62"/>
      <c r="E17" s="62"/>
    </row>
    <row r="18" spans="1:5" ht="14.25">
      <c r="A18" s="40">
        <v>7</v>
      </c>
      <c r="B18" s="41"/>
      <c r="C18" s="45" t="s">
        <v>65</v>
      </c>
      <c r="D18" s="32" t="s">
        <v>26</v>
      </c>
      <c r="E18" s="26">
        <v>14</v>
      </c>
    </row>
    <row r="19" spans="1:5" ht="14.1" customHeight="1">
      <c r="A19" s="8"/>
      <c r="B19" s="3" t="s">
        <v>10</v>
      </c>
      <c r="C19" s="73" t="s">
        <v>11</v>
      </c>
      <c r="D19" s="50"/>
      <c r="E19" s="50"/>
    </row>
    <row r="20" spans="1:5" ht="14.1" customHeight="1">
      <c r="A20" s="43"/>
      <c r="B20" s="56" t="s">
        <v>12</v>
      </c>
      <c r="C20" s="58" t="s">
        <v>13</v>
      </c>
      <c r="D20" s="59"/>
      <c r="E20" s="59"/>
    </row>
    <row r="21" spans="1:5" ht="25.5">
      <c r="A21" s="40">
        <v>8</v>
      </c>
      <c r="B21" s="57"/>
      <c r="C21" s="45" t="s">
        <v>50</v>
      </c>
      <c r="D21" s="38" t="s">
        <v>23</v>
      </c>
      <c r="E21" s="28">
        <v>70</v>
      </c>
    </row>
    <row r="22" spans="1:5" ht="14.25">
      <c r="A22" s="42"/>
      <c r="B22" s="56" t="s">
        <v>37</v>
      </c>
      <c r="C22" s="58" t="s">
        <v>14</v>
      </c>
      <c r="D22" s="59"/>
      <c r="E22" s="59"/>
    </row>
    <row r="23" spans="1:5" ht="54">
      <c r="A23" s="40">
        <v>9</v>
      </c>
      <c r="B23" s="57"/>
      <c r="C23" s="47" t="s">
        <v>51</v>
      </c>
      <c r="D23" s="38" t="s">
        <v>23</v>
      </c>
      <c r="E23" s="28">
        <f>E21</f>
        <v>70</v>
      </c>
    </row>
    <row r="24" spans="1:5" ht="54">
      <c r="A24" s="40">
        <v>10</v>
      </c>
      <c r="B24" s="60"/>
      <c r="C24" s="47" t="s">
        <v>52</v>
      </c>
      <c r="D24" s="38" t="s">
        <v>23</v>
      </c>
      <c r="E24" s="28">
        <f>E23+2938</f>
        <v>3008</v>
      </c>
    </row>
    <row r="25" spans="1:5" ht="14.25">
      <c r="A25" s="40"/>
      <c r="B25" s="56" t="s">
        <v>38</v>
      </c>
      <c r="C25" s="66" t="s">
        <v>39</v>
      </c>
      <c r="D25" s="59"/>
      <c r="E25" s="59"/>
    </row>
    <row r="26" spans="1:5" ht="42.75" customHeight="1">
      <c r="A26" s="40">
        <v>11</v>
      </c>
      <c r="B26" s="57"/>
      <c r="C26" s="45" t="s">
        <v>28</v>
      </c>
      <c r="D26" s="38" t="s">
        <v>23</v>
      </c>
      <c r="E26" s="25">
        <f>E23</f>
        <v>70</v>
      </c>
    </row>
    <row r="27" spans="1:5" ht="22.5" customHeight="1">
      <c r="A27" s="40"/>
      <c r="B27" s="56" t="s">
        <v>21</v>
      </c>
      <c r="C27" s="66" t="s">
        <v>22</v>
      </c>
      <c r="D27" s="59"/>
      <c r="E27" s="59"/>
    </row>
    <row r="28" spans="1:5" ht="48" customHeight="1">
      <c r="A28" s="40">
        <v>12</v>
      </c>
      <c r="B28" s="57"/>
      <c r="C28" s="46" t="s">
        <v>66</v>
      </c>
      <c r="D28" s="38" t="s">
        <v>23</v>
      </c>
      <c r="E28" s="28">
        <v>70</v>
      </c>
    </row>
    <row r="29" spans="1:5" ht="14.1" customHeight="1">
      <c r="A29" s="12"/>
      <c r="B29" s="3" t="s">
        <v>15</v>
      </c>
      <c r="C29" s="55" t="s">
        <v>16</v>
      </c>
      <c r="D29" s="50"/>
      <c r="E29" s="50"/>
    </row>
    <row r="30" spans="1:5" ht="14.25">
      <c r="A30" s="40"/>
      <c r="B30" s="56" t="s">
        <v>17</v>
      </c>
      <c r="C30" s="58" t="s">
        <v>30</v>
      </c>
      <c r="D30" s="59"/>
      <c r="E30" s="59"/>
    </row>
    <row r="31" spans="1:5" ht="25.5">
      <c r="A31" s="40">
        <v>13</v>
      </c>
      <c r="B31" s="57"/>
      <c r="C31" s="39" t="s">
        <v>53</v>
      </c>
      <c r="D31" s="38" t="s">
        <v>23</v>
      </c>
      <c r="E31" s="28">
        <f>E24</f>
        <v>3008</v>
      </c>
    </row>
    <row r="32" spans="1:5" ht="23.25" customHeight="1">
      <c r="A32" s="40"/>
      <c r="B32" s="56" t="s">
        <v>27</v>
      </c>
      <c r="C32" s="58" t="s">
        <v>31</v>
      </c>
      <c r="D32" s="59"/>
      <c r="E32" s="59"/>
    </row>
    <row r="33" spans="1:7" ht="25.5">
      <c r="A33" s="40">
        <v>14</v>
      </c>
      <c r="B33" s="60"/>
      <c r="C33" s="39" t="s">
        <v>68</v>
      </c>
      <c r="D33" s="38" t="s">
        <v>23</v>
      </c>
      <c r="E33" s="28">
        <f>E31</f>
        <v>3008</v>
      </c>
    </row>
    <row r="34" spans="1:7" ht="14.25" customHeight="1">
      <c r="A34" s="40"/>
      <c r="B34" s="41" t="s">
        <v>54</v>
      </c>
      <c r="C34" s="61" t="s">
        <v>55</v>
      </c>
      <c r="D34" s="62"/>
      <c r="E34" s="63"/>
      <c r="G34" s="35"/>
    </row>
    <row r="35" spans="1:7" ht="25.5">
      <c r="A35" s="40">
        <v>15</v>
      </c>
      <c r="B35" s="31"/>
      <c r="C35" s="46" t="s">
        <v>56</v>
      </c>
      <c r="D35" s="38" t="s">
        <v>23</v>
      </c>
      <c r="E35" s="28">
        <f>49+2938+84</f>
        <v>3071</v>
      </c>
      <c r="G35" s="35"/>
    </row>
    <row r="36" spans="1:7" ht="14.25">
      <c r="A36" s="40"/>
      <c r="B36" s="41" t="s">
        <v>57</v>
      </c>
      <c r="C36" s="53" t="s">
        <v>59</v>
      </c>
      <c r="D36" s="54"/>
      <c r="E36" s="64"/>
      <c r="G36" s="35"/>
    </row>
    <row r="37" spans="1:7" ht="51">
      <c r="A37" s="40">
        <v>16</v>
      </c>
      <c r="B37" s="31"/>
      <c r="C37" s="46" t="s">
        <v>58</v>
      </c>
      <c r="D37" s="38" t="s">
        <v>23</v>
      </c>
      <c r="E37" s="28">
        <f>E33+49</f>
        <v>3057</v>
      </c>
      <c r="G37" s="35"/>
    </row>
    <row r="38" spans="1:7" ht="14.25">
      <c r="A38" s="9"/>
      <c r="B38" s="10" t="s">
        <v>32</v>
      </c>
      <c r="C38" s="49" t="s">
        <v>33</v>
      </c>
      <c r="D38" s="50"/>
      <c r="E38" s="50"/>
      <c r="G38" s="35"/>
    </row>
    <row r="39" spans="1:7" ht="14.25">
      <c r="A39" s="40"/>
      <c r="B39" s="56" t="s">
        <v>34</v>
      </c>
      <c r="C39" s="65" t="s">
        <v>35</v>
      </c>
      <c r="D39" s="59"/>
      <c r="E39" s="59"/>
      <c r="G39" s="35"/>
    </row>
    <row r="40" spans="1:7" ht="15.75">
      <c r="A40" s="40">
        <v>17</v>
      </c>
      <c r="B40" s="60"/>
      <c r="C40" s="46" t="s">
        <v>36</v>
      </c>
      <c r="D40" s="38" t="s">
        <v>23</v>
      </c>
      <c r="E40" s="13">
        <v>127.7</v>
      </c>
      <c r="G40" s="35"/>
    </row>
    <row r="41" spans="1:7" ht="14.1" customHeight="1">
      <c r="A41" s="7"/>
      <c r="B41" s="3" t="s">
        <v>18</v>
      </c>
      <c r="C41" s="49" t="s">
        <v>19</v>
      </c>
      <c r="D41" s="50"/>
      <c r="E41" s="50"/>
    </row>
    <row r="42" spans="1:7" ht="14.25">
      <c r="A42" s="40"/>
      <c r="B42" s="51" t="s">
        <v>60</v>
      </c>
      <c r="C42" s="53" t="s">
        <v>61</v>
      </c>
      <c r="D42" s="54"/>
      <c r="E42" s="54"/>
    </row>
    <row r="43" spans="1:7" ht="38.25">
      <c r="A43" s="40">
        <v>18</v>
      </c>
      <c r="B43" s="52"/>
      <c r="C43" s="44" t="s">
        <v>62</v>
      </c>
      <c r="D43" s="38" t="s">
        <v>20</v>
      </c>
      <c r="E43" s="13">
        <v>834.5</v>
      </c>
    </row>
    <row r="44" spans="1:7" ht="28.35" customHeight="1">
      <c r="A44" s="14"/>
      <c r="B44" s="15"/>
      <c r="C44" s="16"/>
      <c r="D44" s="17"/>
      <c r="E44" s="16"/>
    </row>
  </sheetData>
  <mergeCells count="35">
    <mergeCell ref="A1:E2"/>
    <mergeCell ref="A3:A4"/>
    <mergeCell ref="B3:B4"/>
    <mergeCell ref="C3:C4"/>
    <mergeCell ref="D3:E3"/>
    <mergeCell ref="B20:B21"/>
    <mergeCell ref="C20:E20"/>
    <mergeCell ref="C6:E6"/>
    <mergeCell ref="B7:B9"/>
    <mergeCell ref="C7:E7"/>
    <mergeCell ref="C10:E10"/>
    <mergeCell ref="C13:E13"/>
    <mergeCell ref="B14:B15"/>
    <mergeCell ref="C14:E14"/>
    <mergeCell ref="C17:E17"/>
    <mergeCell ref="C19:E19"/>
    <mergeCell ref="B22:B24"/>
    <mergeCell ref="C22:E22"/>
    <mergeCell ref="B25:B26"/>
    <mergeCell ref="C25:E25"/>
    <mergeCell ref="B27:B28"/>
    <mergeCell ref="C27:E27"/>
    <mergeCell ref="C41:E41"/>
    <mergeCell ref="B42:B43"/>
    <mergeCell ref="C42:E42"/>
    <mergeCell ref="C29:E29"/>
    <mergeCell ref="B30:B31"/>
    <mergeCell ref="C30:E30"/>
    <mergeCell ref="B32:B33"/>
    <mergeCell ref="C32:E32"/>
    <mergeCell ref="C34:E34"/>
    <mergeCell ref="C36:E36"/>
    <mergeCell ref="C38:E38"/>
    <mergeCell ref="B39:B40"/>
    <mergeCell ref="C39:E39"/>
  </mergeCells>
  <printOptions horizontalCentered="1"/>
  <pageMargins left="0.19685039370078741" right="0.19685039370078741" top="0.39370078740157483" bottom="0.74803149606299213" header="0.11811023622047245" footer="0.31496062992125984"/>
  <pageSetup paperSize="9" orientation="portrait" r:id="rId1"/>
  <headerFooter>
    <oddHeader>&amp;C&amp;"Verdana,Pogrubiony"PRZEDMIAR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CAD4M</dc:creator>
  <cp:lastModifiedBy>HP</cp:lastModifiedBy>
  <cp:lastPrinted>2019-02-15T08:55:31Z</cp:lastPrinted>
  <dcterms:created xsi:type="dcterms:W3CDTF">2014-02-14T09:47:29Z</dcterms:created>
  <dcterms:modified xsi:type="dcterms:W3CDTF">2019-02-15T08:55:56Z</dcterms:modified>
</cp:coreProperties>
</file>